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mvsvm02\教育・学生支援部\教育学生・留学生課\海外留学係\03 グローバル萩・JASSO\02 部局への募集通知\R2\第１回\ウェブ掲載用\"/>
    </mc:Choice>
  </mc:AlternateContent>
  <bookViews>
    <workbookView xWindow="0" yWindow="0" windowWidth="28800" windowHeight="11460"/>
  </bookViews>
  <sheets>
    <sheet name="G萩成績計算表(満点4.000) " sheetId="1" r:id="rId1"/>
  </sheets>
  <externalReferences>
    <externalReference r:id="rId2"/>
    <externalReference r:id="rId3"/>
  </externalReferences>
  <definedNames>
    <definedName name="A">#REF!</definedName>
    <definedName name="B">#REF!</definedName>
    <definedName name="_xlnm.Print_Area" localSheetId="0">'G萩成績計算表(満点4.000) '!$A$1:$G$42</definedName>
    <definedName name="_xlnm.Print_Area">#REF!</definedName>
    <definedName name="ああ">#REF!</definedName>
    <definedName name="テスト">#REF!</definedName>
    <definedName name="海外安全情報">[1]設定!$Q$46:$Q$46</definedName>
    <definedName name="開始・終了月">#REF!</definedName>
    <definedName name="確認フラグ">[1]設定!$Q$57:$Q$57</definedName>
    <definedName name="学位取得">[1]設定!$Q$18:$Q$18</definedName>
    <definedName name="学期を満たすフラグ">[1]設定!$Q$72:$Q$72</definedName>
    <definedName name="協定合意">[1]設定!$Q$36:$Q$39</definedName>
    <definedName name="協定書">[1]設定!$Q$40:$Q$41</definedName>
    <definedName name="経済状況">[1]設定!$Q$15:$Q$15</definedName>
    <definedName name="原データ">#REF!</definedName>
    <definedName name="国公立設置形態">#REF!</definedName>
    <definedName name="国籍永住権">[1]設定!$Q$44:$Q$45</definedName>
    <definedName name="国地域">#REF!</definedName>
    <definedName name="査証取得">[1]設定!$Q$16:$Q$17</definedName>
    <definedName name="在籍過程">[1]設定!$Q$29:$Q$35</definedName>
    <definedName name="支給対象月数">#REF!</definedName>
    <definedName name="事前登録">[1]設定!$Q$4:$Q$4</definedName>
    <definedName name="取消補欠">[1]設定!$Q$6:$Q$8</definedName>
    <definedName name="受入許可">[1]設定!$Q$13:$Q$13</definedName>
    <definedName name="収入形態">[1]設定!$Q$53:$Q$54</definedName>
    <definedName name="所得証明1">[1]設定!$Q$58:$Q$64</definedName>
    <definedName name="所得証明2">[1]設定!$Q$65:$Q$71</definedName>
    <definedName name="新規登録">[1]設定!$Q$3:$Q$3</definedName>
    <definedName name="申告書確認書">[1]設定!$Q$55:$Q$56</definedName>
    <definedName name="申請書・データ提出日">#REF!</definedName>
    <definedName name="性別">[1]設定!$Q$11:$Q$12</definedName>
    <definedName name="成績評価係数">[1]設定!$Q$14:$Q$14</definedName>
    <definedName name="大学コード">#REF!</definedName>
    <definedName name="単位認定取得">[1]設定!$Q$42:$Q$43</definedName>
    <definedName name="提出対象">[1]設定!$Q$49:$Q$52</definedName>
    <definedName name="渡航支援金申請者">[1]設定!$Q$47:$Q$48</definedName>
    <definedName name="登録変更">[1]設定!$Q$5:$Q$5</definedName>
    <definedName name="併給する給付奨学金">[1]設定!$Q$19:$Q$23</definedName>
    <definedName name="有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F40" i="1" s="1"/>
  <c r="F42" i="1" s="1"/>
  <c r="F39" i="1"/>
  <c r="F38" i="1"/>
  <c r="F37" i="1"/>
  <c r="F36" i="1"/>
  <c r="F35" i="1"/>
  <c r="E33" i="1"/>
  <c r="D33" i="1"/>
  <c r="B23" i="1"/>
  <c r="B20" i="1"/>
  <c r="E14" i="1"/>
  <c r="D14" i="1"/>
  <c r="F14" i="1" s="1"/>
  <c r="F16" i="1" s="1"/>
  <c r="F13" i="1"/>
  <c r="F12" i="1"/>
  <c r="F11" i="1"/>
  <c r="F10" i="1"/>
  <c r="F9" i="1"/>
  <c r="E7" i="1"/>
  <c r="D7" i="1"/>
</calcChain>
</file>

<file path=xl/sharedStrings.xml><?xml version="1.0" encoding="utf-8"?>
<sst xmlns="http://schemas.openxmlformats.org/spreadsheetml/2006/main" count="39" uniqueCount="27">
  <si>
    <t>成績評価係数算出表〔G萩用〕</t>
    <rPh sb="0" eb="2">
      <t>セイセキ</t>
    </rPh>
    <rPh sb="2" eb="4">
      <t>ヒョウカ</t>
    </rPh>
    <rPh sb="4" eb="6">
      <t>ケイスウ</t>
    </rPh>
    <rPh sb="6" eb="8">
      <t>サンシュツ</t>
    </rPh>
    <rPh sb="8" eb="9">
      <t>ヒョウ</t>
    </rPh>
    <rPh sb="11" eb="12">
      <t>ハギ</t>
    </rPh>
    <rPh sb="12" eb="13">
      <t>ヨウ</t>
    </rPh>
    <phoneticPr fontId="4"/>
  </si>
  <si>
    <t>氏名</t>
    <rPh sb="0" eb="2">
      <t>シメイ</t>
    </rPh>
    <phoneticPr fontId="4"/>
  </si>
  <si>
    <t>学籍番号</t>
    <rPh sb="0" eb="2">
      <t>ガクセキ</t>
    </rPh>
    <rPh sb="2" eb="4">
      <t>バンゴウ</t>
    </rPh>
    <phoneticPr fontId="4"/>
  </si>
  <si>
    <t>学部・研究科</t>
    <rPh sb="0" eb="2">
      <t>ガクブ</t>
    </rPh>
    <rPh sb="3" eb="6">
      <t>ケンキュウカ</t>
    </rPh>
    <phoneticPr fontId="4"/>
  </si>
  <si>
    <t>学年</t>
    <rPh sb="0" eb="2">
      <t>ガクネン</t>
    </rPh>
    <phoneticPr fontId="4"/>
  </si>
  <si>
    <t>成績評価</t>
    <rPh sb="0" eb="2">
      <t>セイセキ</t>
    </rPh>
    <rPh sb="2" eb="4">
      <t>ヒョウカ</t>
    </rPh>
    <phoneticPr fontId="4"/>
  </si>
  <si>
    <t>①成績評価
ポイント</t>
    <rPh sb="1" eb="3">
      <t>セイセキ</t>
    </rPh>
    <rPh sb="3" eb="5">
      <t>ヒョウカ</t>
    </rPh>
    <phoneticPr fontId="4"/>
  </si>
  <si>
    <t>②単位数</t>
    <rPh sb="1" eb="4">
      <t>タンイスウ</t>
    </rPh>
    <phoneticPr fontId="3"/>
  </si>
  <si>
    <t>③ポイント×単位数
（①×②）</t>
    <rPh sb="6" eb="9">
      <t>タンイスウ</t>
    </rPh>
    <phoneticPr fontId="4"/>
  </si>
  <si>
    <t>※院生のみ</t>
    <rPh sb="1" eb="3">
      <t>インセイ</t>
    </rPh>
    <phoneticPr fontId="3"/>
  </si>
  <si>
    <t>AA</t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</si>
  <si>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</si>
  <si>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</si>
  <si>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</si>
  <si>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</si>
  <si>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合計</t>
    <rPh sb="0" eb="2">
      <t>ゴウケイ</t>
    </rPh>
    <phoneticPr fontId="4"/>
  </si>
  <si>
    <t>④成績評価係数</t>
    <rPh sb="1" eb="3">
      <t>セイセキ</t>
    </rPh>
    <rPh sb="3" eb="5">
      <t>ヒョウカ</t>
    </rPh>
    <rPh sb="5" eb="7">
      <t>ケイスウ</t>
    </rPh>
    <phoneticPr fontId="4"/>
  </si>
  <si>
    <t>※小数点第4位を四捨五入して下さい。</t>
    <rPh sb="1" eb="4">
      <t>ショウスウテン</t>
    </rPh>
    <rPh sb="4" eb="5">
      <t>ダイ</t>
    </rPh>
    <rPh sb="6" eb="7">
      <t>イ</t>
    </rPh>
    <rPh sb="8" eb="12">
      <t>シシャゴニュウ</t>
    </rPh>
    <rPh sb="14" eb="15">
      <t>クダ</t>
    </rPh>
    <phoneticPr fontId="4"/>
  </si>
  <si>
    <t>　成績評価係数(G萩)算出要領</t>
    <rPh sb="1" eb="3">
      <t>セイセキ</t>
    </rPh>
    <rPh sb="3" eb="5">
      <t>ヒョウカ</t>
    </rPh>
    <rPh sb="5" eb="7">
      <t>ケイスウ</t>
    </rPh>
    <rPh sb="9" eb="10">
      <t>ハギ</t>
    </rPh>
    <rPh sb="11" eb="13">
      <t>サンシュツ</t>
    </rPh>
    <rPh sb="13" eb="15">
      <t>ヨウリョウ</t>
    </rPh>
    <phoneticPr fontId="3"/>
  </si>
  <si>
    <t>　　【対象】評価がAA,A,B,C,Dのいずれかである単位（合否などので評価されたものは含めない）</t>
    <rPh sb="3" eb="5">
      <t>タイショウ</t>
    </rPh>
    <rPh sb="6" eb="8">
      <t>ヒョウカ</t>
    </rPh>
    <rPh sb="27" eb="29">
      <t>タンイ</t>
    </rPh>
    <rPh sb="30" eb="32">
      <t>ゴウヒ</t>
    </rPh>
    <rPh sb="36" eb="38">
      <t>ヒョウカ</t>
    </rPh>
    <rPh sb="44" eb="45">
      <t>フク</t>
    </rPh>
    <phoneticPr fontId="4"/>
  </si>
  <si>
    <t>　　【算出方法】学業成績証明書に基づき、以下手順で算出してください</t>
    <rPh sb="3" eb="5">
      <t>サンシュツ</t>
    </rPh>
    <rPh sb="5" eb="7">
      <t>ホウホウ</t>
    </rPh>
    <rPh sb="20" eb="22">
      <t>イカ</t>
    </rPh>
    <rPh sb="22" eb="24">
      <t>テジュン</t>
    </rPh>
    <phoneticPr fontId="4"/>
  </si>
  <si>
    <t>　　　　1) 単位数を成績評価(AA,A,B,C,D）ごと、年度ごとにそれぞれ数え、②に記入ください</t>
    <rPh sb="7" eb="10">
      <t>タンイスウ</t>
    </rPh>
    <rPh sb="11" eb="13">
      <t>セイセキ</t>
    </rPh>
    <rPh sb="13" eb="15">
      <t>ヒョウカ</t>
    </rPh>
    <rPh sb="30" eb="32">
      <t>ネンド</t>
    </rPh>
    <rPh sb="39" eb="40">
      <t>カゾ</t>
    </rPh>
    <rPh sb="44" eb="46">
      <t>キニュウ</t>
    </rPh>
    <phoneticPr fontId="3"/>
  </si>
  <si>
    <t>　　　　2) 評価ごとに、換算ポイント(①)に単位数(②)の合計を乗じ、結果を③に記入ください</t>
    <rPh sb="7" eb="9">
      <t>ヒョウカ</t>
    </rPh>
    <rPh sb="13" eb="15">
      <t>カンサン</t>
    </rPh>
    <rPh sb="23" eb="26">
      <t>タンイスウ</t>
    </rPh>
    <rPh sb="30" eb="32">
      <t>ゴウケイ</t>
    </rPh>
    <rPh sb="33" eb="34">
      <t>ジョウ</t>
    </rPh>
    <rPh sb="36" eb="38">
      <t>ケッカ</t>
    </rPh>
    <rPh sb="41" eb="43">
      <t>キニュウ</t>
    </rPh>
    <phoneticPr fontId="3"/>
  </si>
  <si>
    <t>　　　　3) 単位数(②),ポイント×単位数(③)をそれぞれ合計します</t>
    <rPh sb="7" eb="10">
      <t>タンイスウ</t>
    </rPh>
    <rPh sb="19" eb="22">
      <t>タンイスウ</t>
    </rPh>
    <rPh sb="30" eb="32">
      <t>ゴウケイ</t>
    </rPh>
    <phoneticPr fontId="3"/>
  </si>
  <si>
    <t xml:space="preserve">                  (③の合計)÷(②の合計)の結果を成績評価係数(④)の欄に記入ください</t>
    <rPh sb="21" eb="23">
      <t>ゴウケイ</t>
    </rPh>
    <rPh sb="28" eb="30">
      <t>ゴウケイ</t>
    </rPh>
    <rPh sb="32" eb="34">
      <t>ケッカ</t>
    </rPh>
    <rPh sb="35" eb="37">
      <t>セイセキ</t>
    </rPh>
    <rPh sb="37" eb="39">
      <t>ヒョウカ</t>
    </rPh>
    <rPh sb="39" eb="41">
      <t>ケイスウ</t>
    </rPh>
    <rPh sb="45" eb="46">
      <t>ラン</t>
    </rPh>
    <rPh sb="47" eb="49">
      <t>キニュウ</t>
    </rPh>
    <phoneticPr fontId="4"/>
  </si>
  <si>
    <t>※他大学での取得単位に関する成績証明を提出する際、①対象年度に取得したこと、②当該大学での成績評価方法の2点がわかるように提出すること。成績証明書に記載のない場合は、記載がある別紙を提出のこと</t>
    <rPh sb="1" eb="4">
      <t>タダイガク</t>
    </rPh>
    <rPh sb="6" eb="8">
      <t>シュトク</t>
    </rPh>
    <rPh sb="8" eb="10">
      <t>タンイ</t>
    </rPh>
    <rPh sb="11" eb="12">
      <t>カン</t>
    </rPh>
    <rPh sb="14" eb="16">
      <t>セイセキ</t>
    </rPh>
    <rPh sb="16" eb="18">
      <t>ショウメイ</t>
    </rPh>
    <rPh sb="19" eb="21">
      <t>テイシュツ</t>
    </rPh>
    <rPh sb="23" eb="24">
      <t>サイ</t>
    </rPh>
    <rPh sb="26" eb="28">
      <t>タイショウ</t>
    </rPh>
    <rPh sb="28" eb="30">
      <t>ネンド</t>
    </rPh>
    <rPh sb="31" eb="33">
      <t>シュトク</t>
    </rPh>
    <rPh sb="39" eb="41">
      <t>トウガイ</t>
    </rPh>
    <rPh sb="41" eb="43">
      <t>ダイガク</t>
    </rPh>
    <rPh sb="45" eb="47">
      <t>セイセキ</t>
    </rPh>
    <rPh sb="47" eb="49">
      <t>ヒョウカ</t>
    </rPh>
    <rPh sb="49" eb="51">
      <t>ホウホウ</t>
    </rPh>
    <rPh sb="53" eb="54">
      <t>テン</t>
    </rPh>
    <rPh sb="61" eb="63">
      <t>テイシュツ</t>
    </rPh>
    <rPh sb="68" eb="70">
      <t>セイセキ</t>
    </rPh>
    <rPh sb="70" eb="73">
      <t>ショウメイショ</t>
    </rPh>
    <rPh sb="74" eb="76">
      <t>キサイ</t>
    </rPh>
    <rPh sb="79" eb="81">
      <t>バアイ</t>
    </rPh>
    <rPh sb="83" eb="85">
      <t>キサイ</t>
    </rPh>
    <rPh sb="88" eb="90">
      <t>ベッシ</t>
    </rPh>
    <rPh sb="91" eb="93">
      <t>テイシュツ</t>
    </rPh>
    <phoneticPr fontId="3"/>
  </si>
  <si>
    <t>【記入例】</t>
    <rPh sb="1" eb="3">
      <t>キニュウ</t>
    </rPh>
    <rPh sb="3" eb="4">
      <t>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</si>
</sst>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5" fillId="0" borderId="0" xfId="1" applyFont="1" applyFill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2" borderId="5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176" fontId="5" fillId="0" borderId="12" xfId="1" applyNumberFormat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8" fillId="0" borderId="0" xfId="1" applyFont="1" applyFill="1" applyAlignment="1">
      <alignment vertical="center"/>
    </xf>
    <xf numFmtId="0" fontId="7" fillId="0" borderId="0" xfId="1" applyFont="1">
      <alignment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" xfId="1" quotePrefix="1" applyFont="1" applyBorder="1" applyAlignment="1">
      <alignment horizontal="center" vertical="center"/>
    </xf>
    <xf numFmtId="0" fontId="8" fillId="0" borderId="8" xfId="1" quotePrefix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0" fillId="0" borderId="0" xfId="1" applyFont="1" applyAlignment="1">
      <alignment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</cellXfs>
  <cellStyles count="2">
    <cellStyle name="標準" xfId="0" builtinId="0"/>
    <cellStyle name="標準 3" xfId="1"/>
  </cellStyles>
  <dxfs count="1">
    <dxf>
      <fill>
        <patternFill>
          <bgColor theme="1" tint="0.499984740745262"/>
        </patternFill>
      </fill>
      <border>
        <left style="thin">
          <color auto="1"/>
        </lef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45;&#32946;&#23398;&#29983;&#12539;&#30041;&#23398;&#29983;&#35506;/&#28023;&#22806;&#30041;&#23398;&#20418;/02%20JASSO&#22888;&#23398;&#37329;/21%20&#27096;&#24335;_&#25163;&#24341;&#12365;/R2_2020/2020_&#27966;&#36963;_CSV&#22793;&#25563;&#12484;&#12540;&#12523;/&#12304;&#27966;&#12305;&#30331;&#37682;&#12487;&#12540;&#12479;CSV&#22793;&#25563;&#12484;&#12540;&#1252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45;&#32946;&#23398;&#29983;&#12539;&#30041;&#23398;&#29983;&#35506;/&#28023;&#22806;&#30041;&#23398;&#20418;/03%20&#12464;&#12525;&#12540;&#12496;&#12523;&#33833;&#12539;JASSO/00%20&#22522;&#37329;&#20418;&#12363;&#12425;&#12398;&#26360;&#39006;/R2%20&#31532;1&#22238;/03.&#12304;&#35201;&#25552;&#20986;&#12305;2020&#24180;&#24230;&#31532;1&#22238;&#25512;&#34214;&#32773;&#21517;&#31807;(&#28023;&#22806;&#30041;&#23398;&#22888;&#21169;&#3606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新規】登録データ"/>
      <sheetName val="【CSV】登録データ"/>
      <sheetName val="【CSV】登録データ参照"/>
      <sheetName val="国・地域コード"/>
      <sheetName val="奨学金支給月額"/>
      <sheetName val="設定"/>
    </sheetNames>
    <sheetDataSet>
      <sheetData sheetId="0"/>
      <sheetData sheetId="1"/>
      <sheetData sheetId="2"/>
      <sheetData sheetId="3"/>
      <sheetData sheetId="4"/>
      <sheetData sheetId="5">
        <row r="3">
          <cell r="Q3" t="str">
            <v>○</v>
          </cell>
        </row>
        <row r="4">
          <cell r="Q4" t="str">
            <v>○</v>
          </cell>
        </row>
        <row r="5">
          <cell r="Q5" t="str">
            <v>○</v>
          </cell>
        </row>
        <row r="6">
          <cell r="Q6"/>
        </row>
        <row r="7">
          <cell r="Q7" t="str">
            <v>取消（補欠なし）</v>
          </cell>
        </row>
        <row r="8">
          <cell r="Q8" t="str">
            <v>取消（補欠あり）</v>
          </cell>
        </row>
        <row r="11">
          <cell r="Q11" t="str">
            <v>男</v>
          </cell>
        </row>
        <row r="12">
          <cell r="Q12" t="str">
            <v>女</v>
          </cell>
        </row>
        <row r="13">
          <cell r="Q13" t="str">
            <v>許可あり</v>
          </cell>
        </row>
        <row r="14">
          <cell r="Q14" t="str">
            <v>2.3以上の成績がある</v>
          </cell>
        </row>
        <row r="15">
          <cell r="Q15" t="str">
            <v>審査済</v>
          </cell>
        </row>
        <row r="16">
          <cell r="Q16" t="str">
            <v>不要</v>
          </cell>
        </row>
        <row r="17">
          <cell r="Q17" t="str">
            <v>取得済</v>
          </cell>
        </row>
        <row r="18">
          <cell r="Q18" t="str">
            <v>審査済</v>
          </cell>
        </row>
        <row r="19">
          <cell r="Q19" t="str">
            <v>給付奨学金の併給なし</v>
          </cell>
        </row>
        <row r="20">
          <cell r="Q20" t="str">
            <v>月額60,000円以下</v>
          </cell>
        </row>
        <row r="21">
          <cell r="Q21" t="str">
            <v>月額60,001円以上 70,000円以下</v>
          </cell>
        </row>
        <row r="22">
          <cell r="Q22" t="str">
            <v>月額70,001円以上 80,000円以下</v>
          </cell>
        </row>
        <row r="23">
          <cell r="Q23" t="str">
            <v>月額80,001円以上 100,000円以下</v>
          </cell>
        </row>
        <row r="29">
          <cell r="Q29" t="str">
            <v>U</v>
          </cell>
        </row>
        <row r="30">
          <cell r="Q30" t="str">
            <v>M</v>
          </cell>
        </row>
        <row r="31">
          <cell r="Q31" t="str">
            <v>D</v>
          </cell>
        </row>
        <row r="32">
          <cell r="Q32" t="str">
            <v>J</v>
          </cell>
        </row>
        <row r="33">
          <cell r="Q33" t="str">
            <v>C</v>
          </cell>
        </row>
        <row r="34">
          <cell r="Q34" t="str">
            <v>C専攻科</v>
          </cell>
        </row>
        <row r="35">
          <cell r="Q35" t="str">
            <v>P</v>
          </cell>
        </row>
        <row r="36">
          <cell r="Q36" t="str">
            <v>協定</v>
          </cell>
        </row>
        <row r="37">
          <cell r="Q37" t="str">
            <v>Ｃ協定</v>
          </cell>
        </row>
        <row r="38">
          <cell r="Q38" t="str">
            <v>合意</v>
          </cell>
        </row>
        <row r="39">
          <cell r="Q39" t="str">
            <v>Ｃ合意</v>
          </cell>
        </row>
        <row r="40">
          <cell r="Q40" t="str">
            <v>記載なし</v>
          </cell>
        </row>
        <row r="41">
          <cell r="Q41" t="str">
            <v>記載あり</v>
          </cell>
        </row>
        <row r="42">
          <cell r="Q42" t="str">
            <v>無</v>
          </cell>
        </row>
        <row r="43">
          <cell r="Q43" t="str">
            <v>有</v>
          </cell>
        </row>
        <row r="44">
          <cell r="Q44" t="str">
            <v>日本国籍</v>
          </cell>
        </row>
        <row r="45">
          <cell r="Q45" t="str">
            <v>日本永住権</v>
          </cell>
        </row>
        <row r="46">
          <cell r="Q46" t="str">
            <v>レベル１以下</v>
          </cell>
        </row>
        <row r="47">
          <cell r="Q47" t="str">
            <v>対象外</v>
          </cell>
        </row>
        <row r="48">
          <cell r="Q48" t="str">
            <v>対象</v>
          </cell>
        </row>
        <row r="49">
          <cell r="Q49" t="str">
            <v>父母双方</v>
          </cell>
        </row>
        <row r="50">
          <cell r="Q50" t="str">
            <v>父母のいずれか</v>
          </cell>
        </row>
        <row r="51">
          <cell r="Q51" t="str">
            <v>父母以外</v>
          </cell>
        </row>
        <row r="52">
          <cell r="Q52" t="str">
            <v>独立生計者</v>
          </cell>
        </row>
        <row r="53">
          <cell r="Q53" t="str">
            <v>給与所得以外を含む（200万円以下）</v>
          </cell>
        </row>
        <row r="54">
          <cell r="Q54" t="str">
            <v>給与所得のみ（300万円以下）</v>
          </cell>
        </row>
        <row r="55">
          <cell r="Q55" t="str">
            <v>家族構成申告書</v>
          </cell>
        </row>
        <row r="56">
          <cell r="Q56" t="str">
            <v>独立生計者収入・支出確認書</v>
          </cell>
        </row>
        <row r="57">
          <cell r="Q57" t="str">
            <v>○</v>
          </cell>
        </row>
        <row r="58">
          <cell r="Q58" t="str">
            <v>2018年所得証明書</v>
          </cell>
        </row>
        <row r="59">
          <cell r="Q59" t="str">
            <v>2019年所得証明書</v>
          </cell>
        </row>
        <row r="60">
          <cell r="Q60" t="str">
            <v>2019年源泉徴収票</v>
          </cell>
        </row>
        <row r="61">
          <cell r="Q61" t="str">
            <v>2019年確定申告書（控え）</v>
          </cell>
        </row>
        <row r="62">
          <cell r="Q62" t="str">
            <v>（e-Taxの場合）2019年確定申告書及び受信通知又は即時通知</v>
          </cell>
        </row>
        <row r="63">
          <cell r="Q63" t="str">
            <v>複数の書類で確認</v>
          </cell>
        </row>
        <row r="64">
          <cell r="Q64" t="str">
            <v>その他</v>
          </cell>
        </row>
        <row r="65">
          <cell r="Q65" t="str">
            <v>2018年所得証明書</v>
          </cell>
        </row>
        <row r="66">
          <cell r="Q66" t="str">
            <v>2019年所得証明書</v>
          </cell>
        </row>
        <row r="67">
          <cell r="Q67" t="str">
            <v>2019年源泉徴収票</v>
          </cell>
        </row>
        <row r="68">
          <cell r="Q68" t="str">
            <v>2019年確定申告書（控え）</v>
          </cell>
        </row>
        <row r="69">
          <cell r="Q69" t="str">
            <v>（e-Taxの場合）2019年確定申告書及び受信通知又は即時通知</v>
          </cell>
        </row>
        <row r="70">
          <cell r="Q70" t="str">
            <v>複数の書類で確認</v>
          </cell>
        </row>
        <row r="71">
          <cell r="Q71" t="str">
            <v>その他</v>
          </cell>
        </row>
        <row r="72">
          <cell r="Q72" t="str">
            <v>〇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推薦者名簿"/>
      <sheetName val="2.JASSO成績計算表(満点3.00)"/>
      <sheetName val="3.G萩成績計算表(満点4.000) "/>
      <sheetName val="4.経済状況"/>
      <sheetName val="5.国・地域コード"/>
      <sheetName val="0.年度記入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2020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3"/>
  <sheetViews>
    <sheetView tabSelected="1" view="pageBreakPreview" zoomScaleNormal="100" zoomScaleSheetLayoutView="100" workbookViewId="0"/>
  </sheetViews>
  <sheetFormatPr defaultRowHeight="18.75" x14ac:dyDescent="0.4"/>
  <cols>
    <col min="1" max="1" width="4.375" style="4" customWidth="1"/>
    <col min="2" max="2" width="13.75" style="4" customWidth="1"/>
    <col min="3" max="3" width="18.75" style="4" customWidth="1"/>
    <col min="4" max="5" width="9.75" style="4" customWidth="1"/>
    <col min="6" max="6" width="22.5" style="4" customWidth="1"/>
    <col min="7" max="7" width="4.375" style="4" customWidth="1"/>
    <col min="8" max="16384" width="9" style="4"/>
  </cols>
  <sheetData>
    <row r="2" spans="2:6" s="1" customFormat="1" ht="33" x14ac:dyDescent="0.4">
      <c r="B2" s="51" t="s">
        <v>0</v>
      </c>
      <c r="C2" s="51"/>
      <c r="D2" s="51"/>
      <c r="E2" s="51"/>
      <c r="F2" s="51"/>
    </row>
    <row r="3" spans="2:6" ht="24.75" customHeight="1" x14ac:dyDescent="0.4">
      <c r="B3" s="2" t="s">
        <v>1</v>
      </c>
      <c r="C3" s="3"/>
      <c r="D3" s="52" t="s">
        <v>2</v>
      </c>
      <c r="E3" s="53"/>
      <c r="F3" s="3"/>
    </row>
    <row r="4" spans="2:6" ht="24.75" customHeight="1" x14ac:dyDescent="0.4">
      <c r="B4" s="2" t="s">
        <v>3</v>
      </c>
      <c r="C4" s="3"/>
      <c r="D4" s="52" t="s">
        <v>4</v>
      </c>
      <c r="E4" s="53"/>
      <c r="F4" s="3"/>
    </row>
    <row r="6" spans="2:6" x14ac:dyDescent="0.4">
      <c r="B6" s="44" t="s">
        <v>5</v>
      </c>
      <c r="C6" s="45" t="s">
        <v>6</v>
      </c>
      <c r="D6" s="47" t="s">
        <v>7</v>
      </c>
      <c r="E6" s="44"/>
      <c r="F6" s="45" t="s">
        <v>8</v>
      </c>
    </row>
    <row r="7" spans="2:6" x14ac:dyDescent="0.4">
      <c r="B7" s="44"/>
      <c r="C7" s="46"/>
      <c r="D7" s="49" t="str">
        <f>('[2]0.年度記入'!$B$2-1)&amp;"年度"</f>
        <v>2019年度</v>
      </c>
      <c r="E7" s="5" t="str">
        <f>('[2]0.年度記入'!$B$2-2)&amp;"年度"</f>
        <v>2018年度</v>
      </c>
      <c r="F7" s="48"/>
    </row>
    <row r="8" spans="2:6" ht="13.5" customHeight="1" x14ac:dyDescent="0.4">
      <c r="B8" s="44"/>
      <c r="C8" s="46"/>
      <c r="D8" s="50"/>
      <c r="E8" s="6" t="s">
        <v>9</v>
      </c>
      <c r="F8" s="48"/>
    </row>
    <row r="9" spans="2:6" ht="22.5" customHeight="1" x14ac:dyDescent="0.4">
      <c r="B9" s="7" t="s">
        <v>10</v>
      </c>
      <c r="C9" s="8">
        <v>4</v>
      </c>
      <c r="D9" s="9"/>
      <c r="E9" s="10"/>
      <c r="F9" s="11" t="str">
        <f>IF(D9="","",IF(MID($F$3,4,1)="B",D9*C9,(D9+E9)*C9))</f>
        <v/>
      </c>
    </row>
    <row r="10" spans="2:6" ht="22.5" customHeight="1" x14ac:dyDescent="0.4">
      <c r="B10" s="3" t="s">
        <v>11</v>
      </c>
      <c r="C10" s="12">
        <v>3</v>
      </c>
      <c r="D10" s="13"/>
      <c r="E10" s="12"/>
      <c r="F10" s="11" t="str">
        <f>IF(D10="","",IF(MID($F$3,4,1)="B",D10*C10,(D10+E10)*C10))</f>
        <v/>
      </c>
    </row>
    <row r="11" spans="2:6" ht="22.5" customHeight="1" x14ac:dyDescent="0.4">
      <c r="B11" s="3" t="s">
        <v>12</v>
      </c>
      <c r="C11" s="12">
        <v>2</v>
      </c>
      <c r="D11" s="13"/>
      <c r="E11" s="12"/>
      <c r="F11" s="11" t="str">
        <f>IF(D11="","",IF(MID($F$3,4,1)="B",D11*C11,(D11+E11)*C11))</f>
        <v/>
      </c>
    </row>
    <row r="12" spans="2:6" ht="22.5" customHeight="1" x14ac:dyDescent="0.4">
      <c r="B12" s="3" t="s">
        <v>13</v>
      </c>
      <c r="C12" s="12">
        <v>1</v>
      </c>
      <c r="D12" s="13"/>
      <c r="E12" s="12"/>
      <c r="F12" s="11" t="str">
        <f>IF(D12="","",IF(MID($F$3,4,1)="B",D12*C12,(D12+E12)*C12))</f>
        <v/>
      </c>
    </row>
    <row r="13" spans="2:6" ht="22.5" customHeight="1" x14ac:dyDescent="0.4">
      <c r="B13" s="3" t="s">
        <v>14</v>
      </c>
      <c r="C13" s="12">
        <v>0</v>
      </c>
      <c r="D13" s="13"/>
      <c r="E13" s="12"/>
      <c r="F13" s="11" t="str">
        <f>IF(D13="","",IF(MID($F$3,4,1)="B",D13*C13,(D13+E13)*C13))</f>
        <v/>
      </c>
    </row>
    <row r="14" spans="2:6" ht="22.5" customHeight="1" x14ac:dyDescent="0.4">
      <c r="B14" s="14"/>
      <c r="C14" s="12" t="s">
        <v>15</v>
      </c>
      <c r="D14" s="15" t="str">
        <f>IF(SUM(D9:D13)=0,"",SUM(D9:D13))</f>
        <v/>
      </c>
      <c r="E14" s="16" t="str">
        <f>IF(MID($F$3,4,1)="B","入力不要",IF(SUM(E9:E13)=0,"",SUM(E9:E13)))</f>
        <v/>
      </c>
      <c r="F14" s="15" t="str">
        <f>IF(SUM(D14:E14)=0,"",SUM(F9:F13))</f>
        <v/>
      </c>
    </row>
    <row r="15" spans="2:6" ht="10.5" customHeight="1" thickBot="1" x14ac:dyDescent="0.45">
      <c r="C15" s="17"/>
    </row>
    <row r="16" spans="2:6" ht="24.75" customHeight="1" thickBot="1" x14ac:dyDescent="0.45">
      <c r="D16" s="39" t="s">
        <v>16</v>
      </c>
      <c r="E16" s="40"/>
      <c r="F16" s="18" t="str">
        <f>IFERROR(IF(MID(F3,4,1)="B",F14/D14,F14/(D14+E14)),"")</f>
        <v/>
      </c>
    </row>
    <row r="17" spans="2:6" x14ac:dyDescent="0.4">
      <c r="D17" s="19"/>
      <c r="E17" s="19"/>
      <c r="F17" s="19" t="s">
        <v>17</v>
      </c>
    </row>
    <row r="18" spans="2:6" ht="18.75" customHeight="1" x14ac:dyDescent="0.4">
      <c r="B18" s="4" t="s">
        <v>18</v>
      </c>
    </row>
    <row r="19" spans="2:6" s="22" customFormat="1" ht="18.75" customHeight="1" x14ac:dyDescent="0.4">
      <c r="B19" s="20" t="s">
        <v>19</v>
      </c>
      <c r="C19" s="21"/>
      <c r="D19" s="21"/>
      <c r="E19" s="21"/>
      <c r="F19" s="21"/>
    </row>
    <row r="20" spans="2:6" s="22" customFormat="1" ht="18.75" customHeight="1" x14ac:dyDescent="0.4">
      <c r="B20" s="41" t="str">
        <f>"　　　　　　（学部生）"&amp;('[2]0.年度記入'!B2-1)&amp;"年度、（大学院生）"&amp;('[2]0.年度記入'!B2-2)&amp;"年度および"&amp;('[2]0.年度記入'!B2-1)&amp;"年度　に取得した単位"</f>
        <v>　　　　　　（学部生）2019年度、（大学院生）2018年度および2019年度　に取得した単位</v>
      </c>
      <c r="C20" s="41"/>
      <c r="D20" s="41"/>
      <c r="E20" s="41"/>
      <c r="F20" s="41"/>
    </row>
    <row r="21" spans="2:6" s="22" customFormat="1" ht="18.75" customHeight="1" x14ac:dyDescent="0.4">
      <c r="B21" s="23" t="s">
        <v>20</v>
      </c>
      <c r="C21" s="23"/>
    </row>
    <row r="22" spans="2:6" s="22" customFormat="1" ht="18.75" customHeight="1" x14ac:dyDescent="0.4">
      <c r="B22" s="20" t="s">
        <v>21</v>
      </c>
      <c r="C22" s="20"/>
      <c r="D22" s="20"/>
      <c r="E22" s="20"/>
      <c r="F22" s="20"/>
    </row>
    <row r="23" spans="2:6" s="22" customFormat="1" ht="18.75" customHeight="1" x14ac:dyDescent="0.4">
      <c r="B23" s="20" t="str">
        <f>"      　            学部生については、"&amp;('[2]0.年度記入'!B2-2)&amp;"年度分は空欄のままで構いません"</f>
        <v xml:space="preserve">      　            学部生については、2018年度分は空欄のままで構いません</v>
      </c>
      <c r="C23" s="20"/>
      <c r="D23" s="20"/>
      <c r="E23" s="20"/>
      <c r="F23" s="20"/>
    </row>
    <row r="24" spans="2:6" s="22" customFormat="1" ht="18.75" customHeight="1" x14ac:dyDescent="0.4">
      <c r="B24" s="20" t="s">
        <v>22</v>
      </c>
      <c r="C24" s="20"/>
      <c r="D24" s="20"/>
      <c r="E24" s="20"/>
      <c r="F24" s="20"/>
    </row>
    <row r="25" spans="2:6" s="22" customFormat="1" ht="18.75" customHeight="1" x14ac:dyDescent="0.4">
      <c r="B25" s="20" t="s">
        <v>23</v>
      </c>
      <c r="C25" s="20"/>
      <c r="D25" s="20"/>
      <c r="E25" s="20"/>
      <c r="F25" s="20"/>
    </row>
    <row r="26" spans="2:6" s="22" customFormat="1" ht="18.75" customHeight="1" x14ac:dyDescent="0.4">
      <c r="B26" s="20" t="s">
        <v>24</v>
      </c>
      <c r="C26" s="20"/>
      <c r="D26" s="20"/>
      <c r="E26" s="20"/>
      <c r="F26" s="20"/>
    </row>
    <row r="27" spans="2:6" s="22" customFormat="1" ht="18.75" customHeight="1" x14ac:dyDescent="0.4">
      <c r="B27" s="20"/>
      <c r="C27" s="20"/>
      <c r="D27" s="20"/>
      <c r="E27" s="20"/>
      <c r="F27" s="20"/>
    </row>
    <row r="28" spans="2:6" s="22" customFormat="1" ht="18.75" customHeight="1" x14ac:dyDescent="0.4">
      <c r="B28" s="42" t="s">
        <v>25</v>
      </c>
      <c r="C28" s="42"/>
      <c r="D28" s="42"/>
      <c r="E28" s="42"/>
      <c r="F28" s="42"/>
    </row>
    <row r="29" spans="2:6" s="22" customFormat="1" ht="18.75" customHeight="1" x14ac:dyDescent="0.4">
      <c r="B29" s="42"/>
      <c r="C29" s="42"/>
      <c r="D29" s="42"/>
      <c r="E29" s="42"/>
      <c r="F29" s="42"/>
    </row>
    <row r="30" spans="2:6" x14ac:dyDescent="0.4">
      <c r="B30" s="43"/>
      <c r="C30" s="43"/>
      <c r="D30" s="43"/>
      <c r="E30" s="43"/>
      <c r="F30" s="43"/>
    </row>
    <row r="31" spans="2:6" s="24" customFormat="1" ht="16.5" x14ac:dyDescent="0.4">
      <c r="B31" s="24" t="s">
        <v>26</v>
      </c>
    </row>
    <row r="32" spans="2:6" s="22" customFormat="1" ht="15.75" customHeight="1" x14ac:dyDescent="0.4">
      <c r="B32" s="44" t="s">
        <v>5</v>
      </c>
      <c r="C32" s="45" t="s">
        <v>6</v>
      </c>
      <c r="D32" s="47" t="s">
        <v>7</v>
      </c>
      <c r="E32" s="44"/>
      <c r="F32" s="45" t="s">
        <v>8</v>
      </c>
    </row>
    <row r="33" spans="2:6" s="22" customFormat="1" ht="15.75" customHeight="1" x14ac:dyDescent="0.4">
      <c r="B33" s="44"/>
      <c r="C33" s="46"/>
      <c r="D33" s="49" t="str">
        <f>('[2]0.年度記入'!$B$2-1)&amp;"年度"</f>
        <v>2019年度</v>
      </c>
      <c r="E33" s="5" t="str">
        <f>('[2]0.年度記入'!$B$2-2)&amp;"年度"</f>
        <v>2018年度</v>
      </c>
      <c r="F33" s="48"/>
    </row>
    <row r="34" spans="2:6" s="22" customFormat="1" ht="9.75" customHeight="1" x14ac:dyDescent="0.4">
      <c r="B34" s="44"/>
      <c r="C34" s="46"/>
      <c r="D34" s="50"/>
      <c r="E34" s="6" t="s">
        <v>9</v>
      </c>
      <c r="F34" s="48"/>
    </row>
    <row r="35" spans="2:6" s="22" customFormat="1" ht="15" customHeight="1" x14ac:dyDescent="0.4">
      <c r="B35" s="25" t="s">
        <v>10</v>
      </c>
      <c r="C35" s="26">
        <v>4</v>
      </c>
      <c r="D35" s="27">
        <v>24</v>
      </c>
      <c r="E35" s="26"/>
      <c r="F35" s="27">
        <f>IF(D35="","",(D35+E35)*C35)</f>
        <v>96</v>
      </c>
    </row>
    <row r="36" spans="2:6" s="22" customFormat="1" ht="15" customHeight="1" x14ac:dyDescent="0.4">
      <c r="B36" s="28" t="s">
        <v>11</v>
      </c>
      <c r="C36" s="29">
        <v>3</v>
      </c>
      <c r="D36" s="30">
        <v>10</v>
      </c>
      <c r="E36" s="29"/>
      <c r="F36" s="27">
        <f>IF(D36="","",(D36+E36)*C36)</f>
        <v>30</v>
      </c>
    </row>
    <row r="37" spans="2:6" s="22" customFormat="1" ht="15" customHeight="1" x14ac:dyDescent="0.4">
      <c r="B37" s="28" t="s">
        <v>12</v>
      </c>
      <c r="C37" s="29">
        <v>2</v>
      </c>
      <c r="D37" s="30">
        <v>6</v>
      </c>
      <c r="E37" s="29"/>
      <c r="F37" s="27">
        <f>IF(D37="","",(D37+E37)*C37)</f>
        <v>12</v>
      </c>
    </row>
    <row r="38" spans="2:6" s="22" customFormat="1" ht="15" customHeight="1" x14ac:dyDescent="0.4">
      <c r="B38" s="28" t="s">
        <v>13</v>
      </c>
      <c r="C38" s="29">
        <v>1</v>
      </c>
      <c r="D38" s="30">
        <v>2</v>
      </c>
      <c r="E38" s="29"/>
      <c r="F38" s="27">
        <f>IF(D38="","",(D38+E38)*C38)</f>
        <v>2</v>
      </c>
    </row>
    <row r="39" spans="2:6" s="22" customFormat="1" ht="15" customHeight="1" x14ac:dyDescent="0.4">
      <c r="B39" s="28" t="s">
        <v>14</v>
      </c>
      <c r="C39" s="29">
        <v>0</v>
      </c>
      <c r="D39" s="30">
        <v>2</v>
      </c>
      <c r="E39" s="29"/>
      <c r="F39" s="27">
        <f>IF(D39="","",(D39+E39)*C39)</f>
        <v>0</v>
      </c>
    </row>
    <row r="40" spans="2:6" s="22" customFormat="1" ht="15" customHeight="1" x14ac:dyDescent="0.4">
      <c r="B40" s="31"/>
      <c r="C40" s="29" t="s">
        <v>15</v>
      </c>
      <c r="D40" s="32">
        <f>IF(SUM(D35:D39)=0,"",SUM(D35:D39))</f>
        <v>44</v>
      </c>
      <c r="E40" s="33" t="str">
        <f>IF(MID($F$3,4,1)="B","入力不要",IF(SUM(E35:E39)=0,"",SUM(E35:E39)))</f>
        <v/>
      </c>
      <c r="F40" s="32">
        <f>IF(SUM(D40:E40)=0,"",SUM(F35:F39))</f>
        <v>140</v>
      </c>
    </row>
    <row r="41" spans="2:6" s="22" customFormat="1" ht="10.5" customHeight="1" thickBot="1" x14ac:dyDescent="0.45">
      <c r="C41" s="34"/>
    </row>
    <row r="42" spans="2:6" s="22" customFormat="1" ht="18" customHeight="1" thickBot="1" x14ac:dyDescent="0.45">
      <c r="D42" s="35" t="s">
        <v>16</v>
      </c>
      <c r="E42" s="36"/>
      <c r="F42" s="18">
        <f>IFERROR(F40/(D40+E40),IFERROR(F40/D40,""))</f>
        <v>3.1818181818181817</v>
      </c>
    </row>
    <row r="43" spans="2:6" ht="18.75" customHeight="1" x14ac:dyDescent="0.4">
      <c r="B43" s="37"/>
      <c r="C43" s="37"/>
      <c r="D43" s="38"/>
      <c r="E43" s="38"/>
      <c r="F43" s="38"/>
    </row>
  </sheetData>
  <mergeCells count="19">
    <mergeCell ref="B2:F2"/>
    <mergeCell ref="D3:E3"/>
    <mergeCell ref="D4:E4"/>
    <mergeCell ref="B6:B8"/>
    <mergeCell ref="C6:C8"/>
    <mergeCell ref="D6:E6"/>
    <mergeCell ref="F6:F8"/>
    <mergeCell ref="D7:D8"/>
    <mergeCell ref="D42:E42"/>
    <mergeCell ref="B43:F43"/>
    <mergeCell ref="D16:E16"/>
    <mergeCell ref="B20:F20"/>
    <mergeCell ref="B28:F29"/>
    <mergeCell ref="B30:F30"/>
    <mergeCell ref="B32:B34"/>
    <mergeCell ref="C32:C34"/>
    <mergeCell ref="D32:E32"/>
    <mergeCell ref="F32:F34"/>
    <mergeCell ref="D33:D34"/>
  </mergeCells>
  <phoneticPr fontId="3"/>
  <conditionalFormatting sqref="E9:E14">
    <cfRule type="expression" dxfId="0" priority="1">
      <formula>"IF(MID($F$3,4,1))=""B"""</formula>
    </cfRule>
  </conditionalFormatting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G萩成績計算表(満点4.000) </vt:lpstr>
      <vt:lpstr>'G萩成績計算表(満点4.000) '!Print_Area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東北大学</dc:creator>
  <cp:lastModifiedBy>東北大学</cp:lastModifiedBy>
  <dcterms:created xsi:type="dcterms:W3CDTF">2020-04-06T06:27:18Z</dcterms:created>
  <dcterms:modified xsi:type="dcterms:W3CDTF">2020-04-06T07:05:09Z</dcterms:modified>
</cp:coreProperties>
</file>